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Лист1!$A$1:$S$30</definedName>
  </definedNames>
  <calcPr calcId="144525"/>
</workbook>
</file>

<file path=xl/calcChain.xml><?xml version="1.0" encoding="utf-8"?>
<calcChain xmlns="http://schemas.openxmlformats.org/spreadsheetml/2006/main">
  <c r="M14" i="1" l="1"/>
  <c r="L25" i="1" l="1"/>
  <c r="K28" i="1"/>
  <c r="S19" i="1" l="1"/>
  <c r="R19" i="1"/>
  <c r="Q19" i="1" s="1"/>
  <c r="P19" i="1"/>
  <c r="O19" i="1"/>
  <c r="M19" i="1"/>
  <c r="L19" i="1"/>
  <c r="J19" i="1"/>
  <c r="I19" i="1"/>
  <c r="G19" i="1"/>
  <c r="F19" i="1"/>
  <c r="E19" i="1" s="1"/>
  <c r="Q27" i="1"/>
  <c r="Q26" i="1"/>
  <c r="S25" i="1"/>
  <c r="R25" i="1"/>
  <c r="R18" i="1" s="1"/>
  <c r="Q24" i="1"/>
  <c r="Q23" i="1"/>
  <c r="Q22" i="1"/>
  <c r="Q21" i="1"/>
  <c r="S18" i="1"/>
  <c r="S17" i="1"/>
  <c r="R17" i="1"/>
  <c r="Q17" i="1"/>
  <c r="S16" i="1"/>
  <c r="R16" i="1"/>
  <c r="R14" i="1" s="1"/>
  <c r="Q16" i="1" l="1"/>
  <c r="S14" i="1"/>
  <c r="Q14" i="1" s="1"/>
  <c r="Q25" i="1"/>
  <c r="Q18" i="1" s="1"/>
  <c r="J16" i="1"/>
  <c r="O16" i="1" l="1"/>
  <c r="L16" i="1"/>
  <c r="I16" i="1"/>
  <c r="F16" i="1"/>
  <c r="E24" i="1" l="1"/>
  <c r="N24" i="1"/>
  <c r="K24" i="1"/>
  <c r="H24" i="1"/>
  <c r="D24" i="1" l="1"/>
  <c r="H16" i="1"/>
  <c r="H19" i="1"/>
  <c r="N23" i="1"/>
  <c r="K23" i="1"/>
  <c r="E23" i="1"/>
  <c r="H23" i="1"/>
  <c r="D23" i="1" l="1"/>
  <c r="H22" i="1"/>
  <c r="P17" i="1" l="1"/>
  <c r="O17" i="1"/>
  <c r="M17" i="1"/>
  <c r="L17" i="1"/>
  <c r="J17" i="1"/>
  <c r="I17" i="1"/>
  <c r="G17" i="1"/>
  <c r="F17" i="1"/>
  <c r="N19" i="1"/>
  <c r="K19" i="1"/>
  <c r="N21" i="1"/>
  <c r="N17" i="1" s="1"/>
  <c r="K17" i="1"/>
  <c r="H21" i="1"/>
  <c r="H17" i="1" s="1"/>
  <c r="E21" i="1"/>
  <c r="D19" i="1" l="1"/>
  <c r="E17" i="1"/>
  <c r="D17" i="1" s="1"/>
  <c r="D21" i="1"/>
  <c r="P16" i="1"/>
  <c r="N16" i="1" s="1"/>
  <c r="K16" i="1"/>
  <c r="G16" i="1"/>
  <c r="P25" i="1"/>
  <c r="P18" i="1" s="1"/>
  <c r="O25" i="1"/>
  <c r="O18" i="1" s="1"/>
  <c r="M25" i="1"/>
  <c r="M18" i="1" s="1"/>
  <c r="L18" i="1"/>
  <c r="J25" i="1"/>
  <c r="J18" i="1" s="1"/>
  <c r="I25" i="1"/>
  <c r="I18" i="1" s="1"/>
  <c r="G25" i="1"/>
  <c r="G18" i="1" s="1"/>
  <c r="F25" i="1"/>
  <c r="F18" i="1" s="1"/>
  <c r="K27" i="1" l="1"/>
  <c r="N26" i="1"/>
  <c r="K26" i="1"/>
  <c r="H26" i="1"/>
  <c r="E26" i="1"/>
  <c r="K25" i="1" l="1"/>
  <c r="D26" i="1"/>
  <c r="K18" i="1"/>
  <c r="P14" i="1"/>
  <c r="O14" i="1"/>
  <c r="L14" i="1"/>
  <c r="J14" i="1"/>
  <c r="G14" i="1"/>
  <c r="F14" i="1"/>
  <c r="I14" i="1"/>
  <c r="N27" i="1"/>
  <c r="N25" i="1" s="1"/>
  <c r="N18" i="1" s="1"/>
  <c r="H27" i="1"/>
  <c r="H25" i="1" s="1"/>
  <c r="H18" i="1" s="1"/>
  <c r="E27" i="1"/>
  <c r="N22" i="1"/>
  <c r="K22" i="1"/>
  <c r="E22" i="1"/>
  <c r="D22" i="1" s="1"/>
  <c r="E25" i="1" l="1"/>
  <c r="D27" i="1"/>
  <c r="H14" i="1"/>
  <c r="E16" i="1"/>
  <c r="D16" i="1" s="1"/>
  <c r="E14" i="1"/>
  <c r="N14" i="1"/>
  <c r="K14" i="1"/>
  <c r="E18" i="1" l="1"/>
  <c r="D18" i="1" s="1"/>
  <c r="D25" i="1"/>
  <c r="D14" i="1"/>
</calcChain>
</file>

<file path=xl/sharedStrings.xml><?xml version="1.0" encoding="utf-8"?>
<sst xmlns="http://schemas.openxmlformats.org/spreadsheetml/2006/main" count="62" uniqueCount="34">
  <si>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</si>
  <si>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</si>
  <si>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</si>
  <si>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</si>
  <si>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</si>
  <si>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</si>
  <si>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</si>
  <si>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</si>
  <si>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</si>
  <si>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</si>
  <si>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</si>
  <si>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</si>
  <si>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</si>
  <si>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</si>
  <si>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</si>
  <si>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</si>
  <si>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</si>
  <si>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</si>
  <si>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</si>
  <si>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</si>
  <si>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</si>
  <si>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</si>
  <si>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</si>
  <si>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</si>
  <si>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 мероприятие 2.1.2.   Строительство объектов инженерной  инфраструктуры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</si>
  <si>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</si>
  <si>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</si>
  <si>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</si>
  <si>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</si>
  <si>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</si>
  <si>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к постановлению администрации МР "Печора" </t>
  </si>
  <si>
    <t xml:space="preserve">«Приложение 2 к муниципальной программе «Развитие 
агропромышленного и рыбохозяйственного комплексов МО МР «Печора»
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</si>
  <si>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</si>
  <si>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от "05" мая 2016 г. № 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</si>
</sst>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164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view="pageBreakPreview" zoomScale="70" zoomScaleSheetLayoutView="70" workbookViewId="0">
      <pane ySplit="12" topLeftCell="A13" activePane="bottomLeft" state="frozen"/>
      <selection pane="bottomLeft" activeCell="M17" sqref="M17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19" width="13.7109375" customWidth="1"/>
  </cols>
  <sheetData>
    <row r="1" spans="1:22" ht="15" customHeight="1" x14ac:dyDescent="0.25">
      <c r="L1" s="35" t="s">
        <v>32</v>
      </c>
      <c r="M1" s="35"/>
      <c r="N1" s="35"/>
      <c r="O1" s="35"/>
      <c r="P1" s="35"/>
      <c r="Q1" s="35"/>
      <c r="R1" s="35"/>
      <c r="S1" s="35"/>
    </row>
    <row r="2" spans="1:22" ht="2.25" customHeight="1" x14ac:dyDescent="0.25">
      <c r="L2" s="35"/>
      <c r="M2" s="35"/>
      <c r="N2" s="35"/>
      <c r="O2" s="35"/>
      <c r="P2" s="35"/>
      <c r="Q2" s="35"/>
      <c r="R2" s="35"/>
      <c r="S2" s="35"/>
    </row>
    <row r="3" spans="1:22" ht="11.25" customHeight="1" x14ac:dyDescent="0.25">
      <c r="L3" s="35"/>
      <c r="M3" s="35"/>
      <c r="N3" s="35"/>
      <c r="O3" s="35"/>
      <c r="P3" s="35"/>
      <c r="Q3" s="35"/>
      <c r="R3" s="35"/>
      <c r="S3" s="35"/>
    </row>
    <row r="4" spans="1:22" ht="20.25" customHeight="1" x14ac:dyDescent="0.25">
      <c r="L4" s="42" t="s">
        <v>30</v>
      </c>
      <c r="M4" s="42"/>
      <c r="N4" s="42"/>
      <c r="O4" s="42"/>
      <c r="P4" s="42"/>
      <c r="Q4" s="42"/>
      <c r="R4" s="42"/>
      <c r="S4" s="42"/>
    </row>
    <row r="5" spans="1:22" ht="23.25" customHeight="1" x14ac:dyDescent="0.25">
      <c r="L5" s="42" t="s">
        <v>33</v>
      </c>
      <c r="M5" s="42"/>
      <c r="N5" s="42"/>
      <c r="O5" s="42"/>
      <c r="P5" s="42"/>
      <c r="Q5" s="42"/>
      <c r="R5" s="42"/>
      <c r="S5" s="42"/>
    </row>
    <row r="6" spans="1:22" ht="38.25" customHeight="1" x14ac:dyDescent="0.25">
      <c r="L6" s="42" t="s">
        <v>31</v>
      </c>
      <c r="M6" s="42"/>
      <c r="N6" s="42"/>
      <c r="O6" s="42"/>
      <c r="P6" s="42"/>
      <c r="Q6" s="42"/>
      <c r="R6" s="42"/>
      <c r="S6" s="42"/>
    </row>
    <row r="8" spans="1:22" ht="27.75" customHeight="1" x14ac:dyDescent="0.25">
      <c r="A8" s="41" t="s">
        <v>17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V8" t="s">
        <v>29</v>
      </c>
    </row>
    <row r="9" spans="1:22" ht="16.5" x14ac:dyDescent="0.25">
      <c r="A9" s="7"/>
    </row>
    <row r="10" spans="1:22" s="11" customFormat="1" ht="52.5" customHeight="1" x14ac:dyDescent="0.25">
      <c r="A10" s="32" t="s">
        <v>18</v>
      </c>
      <c r="B10" s="32" t="s">
        <v>8</v>
      </c>
      <c r="C10" s="31" t="s">
        <v>0</v>
      </c>
      <c r="D10" s="38" t="s">
        <v>1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40"/>
    </row>
    <row r="11" spans="1:22" s="11" customFormat="1" ht="35.25" customHeight="1" x14ac:dyDescent="0.25">
      <c r="A11" s="36"/>
      <c r="B11" s="33"/>
      <c r="C11" s="31"/>
      <c r="D11" s="31" t="s">
        <v>2</v>
      </c>
      <c r="E11" s="31" t="s">
        <v>3</v>
      </c>
      <c r="F11" s="31"/>
      <c r="G11" s="31"/>
      <c r="H11" s="31" t="s">
        <v>4</v>
      </c>
      <c r="I11" s="31"/>
      <c r="J11" s="31"/>
      <c r="K11" s="31" t="s">
        <v>5</v>
      </c>
      <c r="L11" s="31"/>
      <c r="M11" s="31"/>
      <c r="N11" s="31" t="s">
        <v>6</v>
      </c>
      <c r="O11" s="31"/>
      <c r="P11" s="31"/>
      <c r="Q11" s="31" t="s">
        <v>27</v>
      </c>
      <c r="R11" s="31"/>
      <c r="S11" s="31"/>
    </row>
    <row r="12" spans="1:22" s="11" customFormat="1" ht="87" customHeight="1" x14ac:dyDescent="0.25">
      <c r="A12" s="37"/>
      <c r="B12" s="34"/>
      <c r="C12" s="31"/>
      <c r="D12" s="31"/>
      <c r="E12" s="12" t="s">
        <v>7</v>
      </c>
      <c r="F12" s="12" t="s">
        <v>11</v>
      </c>
      <c r="G12" s="12" t="s">
        <v>12</v>
      </c>
      <c r="H12" s="12" t="s">
        <v>7</v>
      </c>
      <c r="I12" s="12" t="s">
        <v>11</v>
      </c>
      <c r="J12" s="12" t="s">
        <v>12</v>
      </c>
      <c r="K12" s="12" t="s">
        <v>7</v>
      </c>
      <c r="L12" s="12" t="s">
        <v>11</v>
      </c>
      <c r="M12" s="12" t="s">
        <v>12</v>
      </c>
      <c r="N12" s="12" t="s">
        <v>7</v>
      </c>
      <c r="O12" s="12" t="s">
        <v>11</v>
      </c>
      <c r="P12" s="12" t="s">
        <v>12</v>
      </c>
      <c r="Q12" s="12" t="s">
        <v>7</v>
      </c>
      <c r="R12" s="12" t="s">
        <v>11</v>
      </c>
      <c r="S12" s="12" t="s">
        <v>12</v>
      </c>
    </row>
    <row r="13" spans="1:22" x14ac:dyDescent="0.25">
      <c r="A13" s="8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  <c r="K13" s="1">
        <v>11</v>
      </c>
      <c r="L13" s="1">
        <v>12</v>
      </c>
      <c r="M13" s="1">
        <v>13</v>
      </c>
      <c r="N13" s="1">
        <v>14</v>
      </c>
      <c r="O13" s="1">
        <v>15</v>
      </c>
      <c r="P13" s="1">
        <v>16</v>
      </c>
      <c r="Q13" s="4">
        <v>14</v>
      </c>
      <c r="R13" s="4">
        <v>15</v>
      </c>
      <c r="S13" s="4">
        <v>16</v>
      </c>
    </row>
    <row r="14" spans="1:22" s="5" customFormat="1" ht="27" customHeight="1" x14ac:dyDescent="0.25">
      <c r="A14" s="22" t="s">
        <v>13</v>
      </c>
      <c r="B14" s="30"/>
      <c r="C14" s="25" t="s">
        <v>14</v>
      </c>
      <c r="D14" s="21">
        <f>E14+H14+K14+N14+Q14</f>
        <v>11115.308999999999</v>
      </c>
      <c r="E14" s="21">
        <f>F14+G14</f>
        <v>1035</v>
      </c>
      <c r="F14" s="21">
        <f>F16+F17+F18</f>
        <v>1035</v>
      </c>
      <c r="G14" s="21">
        <f t="shared" ref="G14:P14" si="0">G16+G17+G18</f>
        <v>0</v>
      </c>
      <c r="H14" s="21">
        <f>I14+J14</f>
        <v>3203.509</v>
      </c>
      <c r="I14" s="21">
        <f t="shared" si="0"/>
        <v>2881.1</v>
      </c>
      <c r="J14" s="21">
        <f t="shared" si="0"/>
        <v>322.40899999999999</v>
      </c>
      <c r="K14" s="21">
        <f>L14+M14</f>
        <v>6596.7999999999993</v>
      </c>
      <c r="L14" s="21">
        <f t="shared" si="0"/>
        <v>6106.7999999999993</v>
      </c>
      <c r="M14" s="21">
        <f>M19+M25</f>
        <v>490</v>
      </c>
      <c r="N14" s="21">
        <f>O14+P14</f>
        <v>140</v>
      </c>
      <c r="O14" s="21">
        <f t="shared" si="0"/>
        <v>140</v>
      </c>
      <c r="P14" s="21">
        <f t="shared" si="0"/>
        <v>0</v>
      </c>
      <c r="Q14" s="21">
        <f>R14+S14</f>
        <v>140</v>
      </c>
      <c r="R14" s="21">
        <f t="shared" ref="R14:S14" si="1">R16+R17+R18</f>
        <v>140</v>
      </c>
      <c r="S14" s="21">
        <f t="shared" si="1"/>
        <v>0</v>
      </c>
      <c r="T14" s="20"/>
    </row>
    <row r="15" spans="1:22" s="5" customFormat="1" ht="25.5" customHeight="1" x14ac:dyDescent="0.25">
      <c r="A15" s="23"/>
      <c r="B15" s="30"/>
      <c r="C15" s="26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2" ht="36" customHeight="1" x14ac:dyDescent="0.25">
      <c r="A16" s="23"/>
      <c r="B16" s="14" t="s">
        <v>9</v>
      </c>
      <c r="C16" s="14" t="s">
        <v>9</v>
      </c>
      <c r="D16" s="17">
        <f>E16+H16+K16+N16+Q16</f>
        <v>1492.9090000000001</v>
      </c>
      <c r="E16" s="17">
        <f t="shared" ref="E16:P16" si="2">E22</f>
        <v>62</v>
      </c>
      <c r="F16" s="17">
        <f>F22+F23+F24</f>
        <v>62</v>
      </c>
      <c r="G16" s="17">
        <f t="shared" si="2"/>
        <v>0</v>
      </c>
      <c r="H16" s="17">
        <f>I16+J16</f>
        <v>450.90899999999999</v>
      </c>
      <c r="I16" s="17">
        <f>I22+I23+I24</f>
        <v>128.5</v>
      </c>
      <c r="J16" s="17">
        <f>J22+J23+J24</f>
        <v>322.40899999999999</v>
      </c>
      <c r="K16" s="17">
        <f>L16+M16</f>
        <v>700</v>
      </c>
      <c r="L16" s="17">
        <f>L22+L23+L24</f>
        <v>210</v>
      </c>
      <c r="M16" s="17">
        <v>490</v>
      </c>
      <c r="N16" s="17">
        <f>O16+P16</f>
        <v>140</v>
      </c>
      <c r="O16" s="17">
        <f>O22+O23+O24</f>
        <v>140</v>
      </c>
      <c r="P16" s="17">
        <f t="shared" si="2"/>
        <v>0</v>
      </c>
      <c r="Q16" s="17">
        <f>R16+S16</f>
        <v>140</v>
      </c>
      <c r="R16" s="17">
        <f>R22+R23+R24</f>
        <v>140</v>
      </c>
      <c r="S16" s="17">
        <f t="shared" ref="S16" si="3">S22</f>
        <v>0</v>
      </c>
    </row>
    <row r="17" spans="1:19" ht="69" customHeight="1" x14ac:dyDescent="0.25">
      <c r="A17" s="23"/>
      <c r="B17" s="14" t="s">
        <v>10</v>
      </c>
      <c r="C17" s="14" t="s">
        <v>10</v>
      </c>
      <c r="D17" s="17">
        <f t="shared" ref="D17:D18" si="4">E17+H17+K17+N17+Q17</f>
        <v>973</v>
      </c>
      <c r="E17" s="17">
        <f t="shared" ref="E17:P17" si="5">E21</f>
        <v>973</v>
      </c>
      <c r="F17" s="17">
        <f t="shared" si="5"/>
        <v>973</v>
      </c>
      <c r="G17" s="17">
        <f t="shared" si="5"/>
        <v>0</v>
      </c>
      <c r="H17" s="17">
        <f t="shared" si="5"/>
        <v>0</v>
      </c>
      <c r="I17" s="17">
        <f t="shared" si="5"/>
        <v>0</v>
      </c>
      <c r="J17" s="17">
        <f t="shared" si="5"/>
        <v>0</v>
      </c>
      <c r="K17" s="17">
        <f t="shared" si="5"/>
        <v>0</v>
      </c>
      <c r="L17" s="17">
        <f t="shared" si="5"/>
        <v>0</v>
      </c>
      <c r="M17" s="17">
        <f t="shared" si="5"/>
        <v>0</v>
      </c>
      <c r="N17" s="17">
        <f t="shared" si="5"/>
        <v>0</v>
      </c>
      <c r="O17" s="17">
        <f t="shared" si="5"/>
        <v>0</v>
      </c>
      <c r="P17" s="17">
        <f t="shared" si="5"/>
        <v>0</v>
      </c>
      <c r="Q17" s="17">
        <f t="shared" ref="Q17:S17" si="6">Q21</f>
        <v>0</v>
      </c>
      <c r="R17" s="17">
        <f t="shared" si="6"/>
        <v>0</v>
      </c>
      <c r="S17" s="17">
        <f t="shared" si="6"/>
        <v>0</v>
      </c>
    </row>
    <row r="18" spans="1:19" ht="54.75" customHeight="1" x14ac:dyDescent="0.25">
      <c r="A18" s="24"/>
      <c r="B18" s="14" t="s">
        <v>19</v>
      </c>
      <c r="C18" s="14" t="s">
        <v>9</v>
      </c>
      <c r="D18" s="17">
        <f t="shared" si="4"/>
        <v>8649.4</v>
      </c>
      <c r="E18" s="17">
        <f t="shared" ref="E18:P18" si="7">E25</f>
        <v>0</v>
      </c>
      <c r="F18" s="17">
        <f t="shared" si="7"/>
        <v>0</v>
      </c>
      <c r="G18" s="17">
        <f t="shared" si="7"/>
        <v>0</v>
      </c>
      <c r="H18" s="17">
        <f t="shared" si="7"/>
        <v>2752.6</v>
      </c>
      <c r="I18" s="17">
        <f t="shared" si="7"/>
        <v>2752.6</v>
      </c>
      <c r="J18" s="17">
        <f t="shared" si="7"/>
        <v>0</v>
      </c>
      <c r="K18" s="17">
        <f t="shared" si="7"/>
        <v>5896.7999999999993</v>
      </c>
      <c r="L18" s="17">
        <f t="shared" si="7"/>
        <v>5896.7999999999993</v>
      </c>
      <c r="M18" s="17">
        <f t="shared" si="7"/>
        <v>0</v>
      </c>
      <c r="N18" s="17">
        <f t="shared" si="7"/>
        <v>0</v>
      </c>
      <c r="O18" s="17">
        <f t="shared" si="7"/>
        <v>0</v>
      </c>
      <c r="P18" s="17">
        <f t="shared" si="7"/>
        <v>0</v>
      </c>
      <c r="Q18" s="17">
        <f t="shared" ref="Q18:S18" si="8">Q25</f>
        <v>0</v>
      </c>
      <c r="R18" s="17">
        <f t="shared" si="8"/>
        <v>0</v>
      </c>
      <c r="S18" s="17">
        <f t="shared" si="8"/>
        <v>0</v>
      </c>
    </row>
    <row r="19" spans="1:19" s="5" customFormat="1" ht="55.5" customHeight="1" x14ac:dyDescent="0.25">
      <c r="A19" s="27" t="s">
        <v>23</v>
      </c>
      <c r="B19" s="29"/>
      <c r="C19" s="25" t="s">
        <v>14</v>
      </c>
      <c r="D19" s="21">
        <f>E19+H19+K19+N19+Q19</f>
        <v>2465.9090000000001</v>
      </c>
      <c r="E19" s="21">
        <f>F19+G19</f>
        <v>1035</v>
      </c>
      <c r="F19" s="21">
        <f>F21+F22+F23+F24</f>
        <v>1035</v>
      </c>
      <c r="G19" s="21">
        <f>G21+G22+G23+G24</f>
        <v>0</v>
      </c>
      <c r="H19" s="21">
        <f>I19+J19</f>
        <v>450.90899999999999</v>
      </c>
      <c r="I19" s="21">
        <f>I21+I22+I23+I24</f>
        <v>128.5</v>
      </c>
      <c r="J19" s="21">
        <f>J21+J22+J23+J24</f>
        <v>322.40899999999999</v>
      </c>
      <c r="K19" s="21">
        <f>L19+M19</f>
        <v>700</v>
      </c>
      <c r="L19" s="21">
        <f>L21+L22+L23+L24</f>
        <v>210</v>
      </c>
      <c r="M19" s="21">
        <f>M21+M22+M23+M24</f>
        <v>490</v>
      </c>
      <c r="N19" s="21">
        <f>O19+P19</f>
        <v>140</v>
      </c>
      <c r="O19" s="21">
        <f>O21+O22+O23+O24</f>
        <v>140</v>
      </c>
      <c r="P19" s="21">
        <f>P21+P22+P23+P24</f>
        <v>0</v>
      </c>
      <c r="Q19" s="21">
        <f>R19+S19</f>
        <v>140</v>
      </c>
      <c r="R19" s="21">
        <f>R21+R22+R23+R24</f>
        <v>140</v>
      </c>
      <c r="S19" s="21">
        <f>S21+S22+S23+S24</f>
        <v>0</v>
      </c>
    </row>
    <row r="20" spans="1:19" s="5" customFormat="1" ht="16.5" customHeight="1" x14ac:dyDescent="0.25">
      <c r="A20" s="28"/>
      <c r="B20" s="29"/>
      <c r="C20" s="26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70.5" customHeight="1" x14ac:dyDescent="0.25">
      <c r="A21" s="9" t="s">
        <v>20</v>
      </c>
      <c r="B21" s="14" t="s">
        <v>10</v>
      </c>
      <c r="C21" s="14" t="s">
        <v>15</v>
      </c>
      <c r="D21" s="17">
        <f>E21+H21+K21+N21+Q21</f>
        <v>973</v>
      </c>
      <c r="E21" s="17">
        <f>F21+G21</f>
        <v>973</v>
      </c>
      <c r="F21" s="17">
        <v>973</v>
      </c>
      <c r="G21" s="17">
        <v>0</v>
      </c>
      <c r="H21" s="17">
        <f>I21+J21</f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f>O21+P21</f>
        <v>0</v>
      </c>
      <c r="O21" s="17">
        <v>0</v>
      </c>
      <c r="P21" s="17">
        <v>0</v>
      </c>
      <c r="Q21" s="17">
        <f>R21+S21</f>
        <v>0</v>
      </c>
      <c r="R21" s="17">
        <v>0</v>
      </c>
      <c r="S21" s="17">
        <v>0</v>
      </c>
    </row>
    <row r="22" spans="1:19" ht="62.25" customHeight="1" x14ac:dyDescent="0.25">
      <c r="A22" s="9" t="s">
        <v>21</v>
      </c>
      <c r="B22" s="14" t="s">
        <v>9</v>
      </c>
      <c r="C22" s="14" t="s">
        <v>16</v>
      </c>
      <c r="D22" s="17">
        <f>E22+H22+K22+N22+Q22</f>
        <v>480.8</v>
      </c>
      <c r="E22" s="17">
        <f>F22+G22</f>
        <v>62</v>
      </c>
      <c r="F22" s="17">
        <v>62</v>
      </c>
      <c r="G22" s="17">
        <v>0</v>
      </c>
      <c r="H22" s="17">
        <f>I22+J22</f>
        <v>58.8</v>
      </c>
      <c r="I22" s="17">
        <v>58.8</v>
      </c>
      <c r="J22" s="17">
        <v>0</v>
      </c>
      <c r="K22" s="17">
        <f>L22+M22</f>
        <v>120</v>
      </c>
      <c r="L22" s="17">
        <v>120</v>
      </c>
      <c r="M22" s="17">
        <v>0</v>
      </c>
      <c r="N22" s="17">
        <f>O22+P22</f>
        <v>120</v>
      </c>
      <c r="O22" s="17">
        <v>120</v>
      </c>
      <c r="P22" s="17">
        <v>0</v>
      </c>
      <c r="Q22" s="17">
        <f>R22+S22</f>
        <v>120</v>
      </c>
      <c r="R22" s="17">
        <v>120</v>
      </c>
      <c r="S22" s="17">
        <v>0</v>
      </c>
    </row>
    <row r="23" spans="1:19" ht="86.25" customHeight="1" x14ac:dyDescent="0.25">
      <c r="A23" s="10" t="s">
        <v>28</v>
      </c>
      <c r="B23" s="14" t="s">
        <v>9</v>
      </c>
      <c r="C23" s="14" t="s">
        <v>16</v>
      </c>
      <c r="D23" s="17">
        <f>E23+H23+K23+N23</f>
        <v>60</v>
      </c>
      <c r="E23" s="17">
        <f>F23+G23</f>
        <v>0</v>
      </c>
      <c r="F23" s="17">
        <v>0</v>
      </c>
      <c r="G23" s="17">
        <v>0</v>
      </c>
      <c r="H23" s="17">
        <f>I23+J23</f>
        <v>20</v>
      </c>
      <c r="I23" s="17">
        <v>20</v>
      </c>
      <c r="J23" s="17">
        <v>0</v>
      </c>
      <c r="K23" s="17">
        <f>L23+M23</f>
        <v>20</v>
      </c>
      <c r="L23" s="17">
        <v>20</v>
      </c>
      <c r="M23" s="17">
        <v>0</v>
      </c>
      <c r="N23" s="17">
        <f>O23+P23</f>
        <v>20</v>
      </c>
      <c r="O23" s="17">
        <v>20</v>
      </c>
      <c r="P23" s="17">
        <v>0</v>
      </c>
      <c r="Q23" s="17">
        <f>R23+S23</f>
        <v>20</v>
      </c>
      <c r="R23" s="17">
        <v>20</v>
      </c>
      <c r="S23" s="17">
        <v>0</v>
      </c>
    </row>
    <row r="24" spans="1:19" ht="51" customHeight="1" x14ac:dyDescent="0.25">
      <c r="A24" s="10" t="s">
        <v>25</v>
      </c>
      <c r="B24" s="14" t="s">
        <v>9</v>
      </c>
      <c r="C24" s="14" t="s">
        <v>16</v>
      </c>
      <c r="D24" s="17">
        <f>E24+H24+K24+N24</f>
        <v>932.10899999999992</v>
      </c>
      <c r="E24" s="17">
        <f>F24+G24</f>
        <v>0</v>
      </c>
      <c r="F24" s="17">
        <v>0</v>
      </c>
      <c r="G24" s="17">
        <v>0</v>
      </c>
      <c r="H24" s="17">
        <f>I24+J24</f>
        <v>372.10899999999998</v>
      </c>
      <c r="I24" s="17">
        <v>49.7</v>
      </c>
      <c r="J24" s="17">
        <v>322.40899999999999</v>
      </c>
      <c r="K24" s="17">
        <f>L24+M24</f>
        <v>560</v>
      </c>
      <c r="L24" s="17">
        <v>70</v>
      </c>
      <c r="M24" s="17">
        <v>490</v>
      </c>
      <c r="N24" s="17">
        <f>O24+P24</f>
        <v>0</v>
      </c>
      <c r="O24" s="17">
        <v>0</v>
      </c>
      <c r="P24" s="17">
        <v>0</v>
      </c>
      <c r="Q24" s="17">
        <f>R24+S24</f>
        <v>0</v>
      </c>
      <c r="R24" s="17">
        <v>0</v>
      </c>
      <c r="S24" s="17">
        <v>0</v>
      </c>
    </row>
    <row r="25" spans="1:19" s="5" customFormat="1" ht="54" customHeight="1" x14ac:dyDescent="0.25">
      <c r="A25" s="13" t="s">
        <v>26</v>
      </c>
      <c r="B25" s="15"/>
      <c r="C25" s="16" t="s">
        <v>14</v>
      </c>
      <c r="D25" s="18">
        <f>E25+H25+K25+N25+Q25</f>
        <v>8649.4</v>
      </c>
      <c r="E25" s="18">
        <f t="shared" ref="E25:P25" si="9">E26+E27</f>
        <v>0</v>
      </c>
      <c r="F25" s="18">
        <f t="shared" si="9"/>
        <v>0</v>
      </c>
      <c r="G25" s="18">
        <f t="shared" si="9"/>
        <v>0</v>
      </c>
      <c r="H25" s="18">
        <f t="shared" si="9"/>
        <v>2752.6</v>
      </c>
      <c r="I25" s="18">
        <f t="shared" si="9"/>
        <v>2752.6</v>
      </c>
      <c r="J25" s="18">
        <f t="shared" si="9"/>
        <v>0</v>
      </c>
      <c r="K25" s="18">
        <f>K28+K27+K26</f>
        <v>5896.7999999999993</v>
      </c>
      <c r="L25" s="18">
        <f>L28+L27+L26</f>
        <v>5896.7999999999993</v>
      </c>
      <c r="M25" s="18">
        <f t="shared" si="9"/>
        <v>0</v>
      </c>
      <c r="N25" s="18">
        <f t="shared" si="9"/>
        <v>0</v>
      </c>
      <c r="O25" s="18">
        <f t="shared" si="9"/>
        <v>0</v>
      </c>
      <c r="P25" s="18">
        <f t="shared" si="9"/>
        <v>0</v>
      </c>
      <c r="Q25" s="18">
        <f t="shared" ref="Q25:S25" si="10">Q26+Q27</f>
        <v>0</v>
      </c>
      <c r="R25" s="18">
        <f t="shared" si="10"/>
        <v>0</v>
      </c>
      <c r="S25" s="18">
        <f t="shared" si="10"/>
        <v>0</v>
      </c>
    </row>
    <row r="26" spans="1:19" ht="47.25" customHeight="1" x14ac:dyDescent="0.25">
      <c r="A26" s="9" t="s">
        <v>22</v>
      </c>
      <c r="B26" s="14" t="s">
        <v>19</v>
      </c>
      <c r="C26" s="14" t="s">
        <v>9</v>
      </c>
      <c r="D26" s="17">
        <f>E26+H26+K26+N26+Q26</f>
        <v>1266.0999999999999</v>
      </c>
      <c r="E26" s="17">
        <f>F26+G26</f>
        <v>0</v>
      </c>
      <c r="F26" s="17">
        <v>0</v>
      </c>
      <c r="G26" s="17">
        <v>0</v>
      </c>
      <c r="H26" s="17">
        <f>I26+J26</f>
        <v>0</v>
      </c>
      <c r="I26" s="17">
        <v>0</v>
      </c>
      <c r="J26" s="17">
        <v>0</v>
      </c>
      <c r="K26" s="17">
        <f>L26+M26</f>
        <v>1266.0999999999999</v>
      </c>
      <c r="L26" s="17">
        <v>1266.0999999999999</v>
      </c>
      <c r="M26" s="17">
        <v>0</v>
      </c>
      <c r="N26" s="17">
        <f>O26+P26</f>
        <v>0</v>
      </c>
      <c r="O26" s="17">
        <v>0</v>
      </c>
      <c r="P26" s="17">
        <v>0</v>
      </c>
      <c r="Q26" s="17">
        <f>R26+S26</f>
        <v>0</v>
      </c>
      <c r="R26" s="17">
        <v>0</v>
      </c>
      <c r="S26" s="17">
        <v>0</v>
      </c>
    </row>
    <row r="27" spans="1:19" ht="63" customHeight="1" x14ac:dyDescent="0.25">
      <c r="A27" s="22" t="s">
        <v>24</v>
      </c>
      <c r="B27" s="32" t="s">
        <v>19</v>
      </c>
      <c r="C27" s="14" t="s">
        <v>9</v>
      </c>
      <c r="D27" s="17">
        <f>E27+H27+K27+N27+Q27</f>
        <v>5405.2</v>
      </c>
      <c r="E27" s="17">
        <f>F27+G27</f>
        <v>0</v>
      </c>
      <c r="F27" s="17">
        <v>0</v>
      </c>
      <c r="G27" s="17">
        <v>0</v>
      </c>
      <c r="H27" s="17">
        <f>I27+J27</f>
        <v>2752.6</v>
      </c>
      <c r="I27" s="17">
        <v>2752.6</v>
      </c>
      <c r="J27" s="17">
        <v>0</v>
      </c>
      <c r="K27" s="17">
        <f>L27+M27</f>
        <v>2652.6</v>
      </c>
      <c r="L27" s="17">
        <v>2652.6</v>
      </c>
      <c r="M27" s="17">
        <v>0</v>
      </c>
      <c r="N27" s="17">
        <f>O27+P27</f>
        <v>0</v>
      </c>
      <c r="O27" s="17">
        <v>0</v>
      </c>
      <c r="P27" s="17">
        <v>0</v>
      </c>
      <c r="Q27" s="17">
        <f>R27+S27</f>
        <v>0</v>
      </c>
      <c r="R27" s="17">
        <v>0</v>
      </c>
      <c r="S27" s="17">
        <v>0</v>
      </c>
    </row>
    <row r="28" spans="1:19" ht="63" customHeight="1" x14ac:dyDescent="0.25">
      <c r="A28" s="43"/>
      <c r="B28" s="44"/>
      <c r="C28" s="19" t="s">
        <v>19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f>L28+M28</f>
        <v>1978.1</v>
      </c>
      <c r="L28" s="17">
        <v>1978.1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</row>
    <row r="29" spans="1:19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9" x14ac:dyDescent="0.25"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</row>
    <row r="31" spans="1:19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</sheetData>
  <mergeCells count="55">
    <mergeCell ref="A27:A28"/>
    <mergeCell ref="B27:B28"/>
    <mergeCell ref="F19:F20"/>
    <mergeCell ref="G19:G20"/>
    <mergeCell ref="K19:K20"/>
    <mergeCell ref="H19:H20"/>
    <mergeCell ref="O14:O15"/>
    <mergeCell ref="O19:O20"/>
    <mergeCell ref="N14:N15"/>
    <mergeCell ref="K14:K15"/>
    <mergeCell ref="L14:L15"/>
    <mergeCell ref="M14:M15"/>
    <mergeCell ref="N11:P11"/>
    <mergeCell ref="B10:B12"/>
    <mergeCell ref="L1:S3"/>
    <mergeCell ref="A10:A12"/>
    <mergeCell ref="D10:S10"/>
    <mergeCell ref="Q11:S11"/>
    <mergeCell ref="C10:C12"/>
    <mergeCell ref="D11:D12"/>
    <mergeCell ref="E11:G11"/>
    <mergeCell ref="H11:J11"/>
    <mergeCell ref="K11:M11"/>
    <mergeCell ref="A8:S8"/>
    <mergeCell ref="L4:S4"/>
    <mergeCell ref="L6:S6"/>
    <mergeCell ref="L5:S5"/>
    <mergeCell ref="A14:A18"/>
    <mergeCell ref="C19:C20"/>
    <mergeCell ref="A19:A20"/>
    <mergeCell ref="C14:C15"/>
    <mergeCell ref="B19:B20"/>
    <mergeCell ref="B14:B15"/>
    <mergeCell ref="Q14:Q15"/>
    <mergeCell ref="R14:R15"/>
    <mergeCell ref="S14:S15"/>
    <mergeCell ref="Q19:Q20"/>
    <mergeCell ref="R19:R20"/>
    <mergeCell ref="S19:S20"/>
    <mergeCell ref="P14:P15"/>
    <mergeCell ref="D19:D20"/>
    <mergeCell ref="E19:E20"/>
    <mergeCell ref="H14:H15"/>
    <mergeCell ref="D14:D15"/>
    <mergeCell ref="E14:E15"/>
    <mergeCell ref="F14:F15"/>
    <mergeCell ref="G14:G15"/>
    <mergeCell ref="I14:I15"/>
    <mergeCell ref="J14:J15"/>
    <mergeCell ref="P19:P20"/>
    <mergeCell ref="I19:I20"/>
    <mergeCell ref="J19:J20"/>
    <mergeCell ref="L19:L20"/>
    <mergeCell ref="M19:M20"/>
    <mergeCell ref="N19:N20"/>
  </mergeCells>
  <pageMargins left="0.70866141732283472" right="0.66" top="0.94488188976377963" bottom="0.86614173228346458" header="0.31496062992125984" footer="0.31496062992125984"/>
  <pageSetup paperSize="9" scale="39" fitToHeight="0" orientation="landscape" r:id="rId1"/>
  <ignoredErrors>
    <ignoredError sqref="E25 H25 N25 Q25 H19 K19 N19 Q19 F16 H14 K14 K16 N14 Q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2016-05-10T13:04:19Z</cp:lastPrinted>
  <dcterms:created xsi:type="dcterms:W3CDTF">2014-08-19T11:28:49Z</dcterms:created>
  <dcterms:modified xsi:type="dcterms:W3CDTF">2016-05-23T06:16:00Z</dcterms:modified>
</cp:coreProperties>
</file>